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1075" windowHeight="9780"/>
  </bookViews>
  <sheets>
    <sheet name="Front" sheetId="1" r:id="rId1"/>
    <sheet name="Back" sheetId="2" r:id="rId2"/>
  </sheets>
  <calcPr calcId="125725"/>
</workbook>
</file>

<file path=xl/calcChain.xml><?xml version="1.0" encoding="utf-8"?>
<calcChain xmlns="http://schemas.openxmlformats.org/spreadsheetml/2006/main">
  <c r="G35" i="2"/>
  <c r="H35"/>
  <c r="I35"/>
  <c r="J35"/>
  <c r="K35"/>
  <c r="L35"/>
  <c r="M35"/>
  <c r="N35"/>
  <c r="O35"/>
  <c r="P35"/>
  <c r="F35"/>
  <c r="K12"/>
  <c r="L12"/>
  <c r="M12"/>
  <c r="N12"/>
  <c r="P10"/>
  <c r="P11"/>
  <c r="P17"/>
  <c r="O7"/>
  <c r="P7" s="1"/>
  <c r="O8"/>
  <c r="P8" s="1"/>
  <c r="O9"/>
  <c r="P9" s="1"/>
  <c r="O10"/>
  <c r="O11"/>
  <c r="O13"/>
  <c r="O14"/>
  <c r="O15"/>
  <c r="O16"/>
  <c r="O17"/>
  <c r="O6"/>
  <c r="P6" s="1"/>
  <c r="Q34"/>
  <c r="Q35"/>
  <c r="Q33"/>
  <c r="O12" l="1"/>
  <c r="P12" l="1"/>
  <c r="O18"/>
</calcChain>
</file>

<file path=xl/sharedStrings.xml><?xml version="1.0" encoding="utf-8"?>
<sst xmlns="http://schemas.openxmlformats.org/spreadsheetml/2006/main" count="112" uniqueCount="102">
  <si>
    <t>SY 2014 - 2015</t>
  </si>
  <si>
    <t>Name</t>
  </si>
  <si>
    <t>Sex</t>
  </si>
  <si>
    <t>Age</t>
  </si>
  <si>
    <t>Birthdate</t>
  </si>
  <si>
    <t>CARMELITO M. LALURON, SR.</t>
  </si>
  <si>
    <t>M</t>
  </si>
  <si>
    <t>Year</t>
  </si>
  <si>
    <t>School Year</t>
  </si>
  <si>
    <t>Section</t>
  </si>
  <si>
    <t>Curriculum</t>
  </si>
  <si>
    <t>Dear Parent,</t>
  </si>
  <si>
    <t>CARMELITO M. LAURON, SR.</t>
  </si>
  <si>
    <t>Class Adviser</t>
  </si>
  <si>
    <t>RAUL A. JUMAO-AS</t>
  </si>
  <si>
    <t>PRINCIPAL III</t>
  </si>
  <si>
    <t>CERTIFICATE OF TRANSFER</t>
  </si>
  <si>
    <t>Admitted to Grade</t>
  </si>
  <si>
    <t>Room</t>
  </si>
  <si>
    <t>Eligible for admission to Grade</t>
  </si>
  <si>
    <t>Cancellation of Eligibility to Transfer</t>
  </si>
  <si>
    <t xml:space="preserve">Admitted in </t>
  </si>
  <si>
    <t>Date</t>
  </si>
  <si>
    <t>TEACHER'S COMMENTS</t>
  </si>
  <si>
    <t>First Grading</t>
  </si>
  <si>
    <t>PARENT'S SIGNATURE</t>
  </si>
  <si>
    <t>Second Grading</t>
  </si>
  <si>
    <t>Third Grading</t>
  </si>
  <si>
    <t>Fourth Grading</t>
  </si>
  <si>
    <t>2014-2015</t>
  </si>
  <si>
    <t>LEARNING AREAS</t>
  </si>
  <si>
    <t>English</t>
  </si>
  <si>
    <t>Filipino</t>
  </si>
  <si>
    <t>Mathematics</t>
  </si>
  <si>
    <t>Science</t>
  </si>
  <si>
    <t>Araling Panlipunan</t>
  </si>
  <si>
    <t>Technology &amp; Livelihoond Education (TLE)</t>
  </si>
  <si>
    <t>MAPEH</t>
  </si>
  <si>
    <t>Music</t>
  </si>
  <si>
    <t>Arts</t>
  </si>
  <si>
    <t>Physical Education</t>
  </si>
  <si>
    <t>Health</t>
  </si>
  <si>
    <t>Edukasyon sa Pagpapakatao (EsP)</t>
  </si>
  <si>
    <t>PERIODIC RATING</t>
  </si>
  <si>
    <t>Final Rating</t>
  </si>
  <si>
    <t>Remark</t>
  </si>
  <si>
    <t>Legend:</t>
  </si>
  <si>
    <t>B</t>
  </si>
  <si>
    <t>D</t>
  </si>
  <si>
    <t>AP</t>
  </si>
  <si>
    <t>P</t>
  </si>
  <si>
    <t>(Beginning)</t>
  </si>
  <si>
    <t>(Developing)</t>
  </si>
  <si>
    <t>(Approaching Proficiency)</t>
  </si>
  <si>
    <t>(Proficient)</t>
  </si>
  <si>
    <t>(Advanced)</t>
  </si>
  <si>
    <t>74% and below</t>
  </si>
  <si>
    <t>-</t>
  </si>
  <si>
    <t>90% and above</t>
  </si>
  <si>
    <t>Total</t>
  </si>
  <si>
    <t>April</t>
  </si>
  <si>
    <t>September</t>
  </si>
  <si>
    <t>October</t>
  </si>
  <si>
    <t>November</t>
  </si>
  <si>
    <t>December</t>
  </si>
  <si>
    <t>January</t>
  </si>
  <si>
    <t>February</t>
  </si>
  <si>
    <t>March</t>
  </si>
  <si>
    <t>June</t>
  </si>
  <si>
    <t>July</t>
  </si>
  <si>
    <t>August</t>
  </si>
  <si>
    <t>Number of School Days</t>
  </si>
  <si>
    <t>Number of Times Tardy</t>
  </si>
  <si>
    <t>No. of School Days Present</t>
  </si>
  <si>
    <t>PERSONAL TRAITS</t>
  </si>
  <si>
    <t>To The Teacher:</t>
  </si>
  <si>
    <t>Below Average</t>
  </si>
  <si>
    <t>Average</t>
  </si>
  <si>
    <t>Above Average</t>
  </si>
  <si>
    <t>*</t>
  </si>
  <si>
    <t>* *</t>
  </si>
  <si>
    <t>* * *</t>
  </si>
  <si>
    <t>PERIODIC RATINGS</t>
  </si>
  <si>
    <t>T r a i t s</t>
  </si>
  <si>
    <t>Physically clean in body and mind</t>
  </si>
  <si>
    <t>Ready to work / cooperate in class activities</t>
  </si>
  <si>
    <t>Honest in word and thought</t>
  </si>
  <si>
    <t>Concerned about presenting the environment</t>
  </si>
  <si>
    <t>Wise in using the resources (time and money)</t>
  </si>
  <si>
    <t>Peace-loving; avoids conflict and quarrels</t>
  </si>
  <si>
    <t>Trustworthy; can be trusted  or depended upon</t>
  </si>
  <si>
    <t>Truthfull; seldom tells lies</t>
  </si>
  <si>
    <t>Dependable to complete tasks given to him/her</t>
  </si>
  <si>
    <t>Is ble to discipline himself / herself</t>
  </si>
  <si>
    <t>Has faith in God</t>
  </si>
  <si>
    <t>Respects in person in authority</t>
  </si>
  <si>
    <t>Values Filipino culture / arts</t>
  </si>
  <si>
    <t>Behaves in a manner appropriate for his/her age</t>
  </si>
  <si>
    <t>PROGRESS REPORT CARD</t>
  </si>
  <si>
    <t>A V E R A G E ==&gt;</t>
  </si>
  <si>
    <t>K to 12</t>
  </si>
  <si>
    <t>PRINCIPAL</t>
  </si>
</sst>
</file>

<file path=xl/styles.xml><?xml version="1.0" encoding="utf-8"?>
<styleSheet xmlns="http://schemas.openxmlformats.org/spreadsheetml/2006/main">
  <numFmts count="2">
    <numFmt numFmtId="168" formatCode="0."/>
    <numFmt numFmtId="171" formatCode="0.0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8" fillId="0" borderId="5" xfId="0" applyFont="1" applyBorder="1"/>
    <xf numFmtId="0" fontId="8" fillId="0" borderId="3" xfId="0" applyFont="1" applyBorder="1"/>
    <xf numFmtId="0" fontId="0" fillId="0" borderId="3" xfId="0" applyBorder="1"/>
    <xf numFmtId="0" fontId="0" fillId="0" borderId="6" xfId="0" applyBorder="1"/>
    <xf numFmtId="0" fontId="0" fillId="0" borderId="12" xfId="0" applyBorder="1" applyAlignment="1">
      <alignment horizontal="center"/>
    </xf>
    <xf numFmtId="0" fontId="0" fillId="0" borderId="0" xfId="0" applyAlignment="1"/>
    <xf numFmtId="0" fontId="8" fillId="0" borderId="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9" fontId="7" fillId="0" borderId="0" xfId="0" applyNumberFormat="1" applyFont="1"/>
    <xf numFmtId="0" fontId="8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0" xfId="0" applyFont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4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8" fillId="0" borderId="13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8" fillId="0" borderId="15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/>
    <xf numFmtId="168" fontId="2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8" fontId="2" fillId="0" borderId="15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8" fillId="0" borderId="0" xfId="0" applyFont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8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8" fillId="3" borderId="3" xfId="0" applyFont="1" applyFill="1" applyBorder="1"/>
    <xf numFmtId="0" fontId="0" fillId="3" borderId="4" xfId="0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71" fontId="1" fillId="2" borderId="5" xfId="0" applyNumberFormat="1" applyFont="1" applyFill="1" applyBorder="1" applyAlignment="1">
      <alignment horizontal="center"/>
    </xf>
    <xf numFmtId="171" fontId="1" fillId="2" borderId="3" xfId="0" applyNumberFormat="1" applyFont="1" applyFill="1" applyBorder="1" applyAlignment="1">
      <alignment horizontal="center"/>
    </xf>
    <xf numFmtId="171" fontId="1" fillId="2" borderId="6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0" xfId="0" applyFill="1"/>
    <xf numFmtId="0" fontId="1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219809</xdr:colOff>
      <xdr:row>0</xdr:row>
      <xdr:rowOff>14650</xdr:rowOff>
    </xdr:from>
    <xdr:to>
      <xdr:col>29</xdr:col>
      <xdr:colOff>41123</xdr:colOff>
      <xdr:row>2</xdr:row>
      <xdr:rowOff>148000</xdr:rowOff>
    </xdr:to>
    <xdr:pic>
      <xdr:nvPicPr>
        <xdr:cNvPr id="1025" name="Picture 1" descr="Pictu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6809" y="14650"/>
          <a:ext cx="568660" cy="565638"/>
        </a:xfrm>
        <a:prstGeom prst="rect">
          <a:avLst/>
        </a:prstGeom>
        <a:noFill/>
      </xdr:spPr>
    </xdr:pic>
    <xdr:clientData/>
  </xdr:twoCellAnchor>
  <xdr:twoCellAnchor>
    <xdr:from>
      <xdr:col>20</xdr:col>
      <xdr:colOff>197826</xdr:colOff>
      <xdr:row>2</xdr:row>
      <xdr:rowOff>153864</xdr:rowOff>
    </xdr:from>
    <xdr:to>
      <xdr:col>35</xdr:col>
      <xdr:colOff>58615</xdr:colOff>
      <xdr:row>7</xdr:row>
      <xdr:rowOff>139212</xdr:rowOff>
    </xdr:to>
    <xdr:sp macro="" textlink="">
      <xdr:nvSpPr>
        <xdr:cNvPr id="6" name="TextBox 5"/>
        <xdr:cNvSpPr txBox="1"/>
      </xdr:nvSpPr>
      <xdr:spPr>
        <a:xfrm>
          <a:off x="5180134" y="534864"/>
          <a:ext cx="3597519" cy="9378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PH" sz="800">
              <a:ln>
                <a:noFill/>
              </a:ln>
              <a:solidFill>
                <a:sysClr val="windowText" lastClr="000000"/>
              </a:solidFill>
            </a:rPr>
            <a:t>Republic of the Philippines</a:t>
          </a:r>
        </a:p>
        <a:p>
          <a:pPr algn="ctr"/>
          <a:r>
            <a:rPr lang="en-PH" sz="800">
              <a:ln>
                <a:noFill/>
              </a:ln>
              <a:solidFill>
                <a:sysClr val="windowText" lastClr="000000"/>
              </a:solidFill>
            </a:rPr>
            <a:t>Department of Education</a:t>
          </a:r>
        </a:p>
        <a:p>
          <a:pPr algn="ctr"/>
          <a:r>
            <a:rPr lang="en-PH" sz="800">
              <a:ln>
                <a:noFill/>
              </a:ln>
              <a:solidFill>
                <a:sysClr val="windowText" lastClr="000000"/>
              </a:solidFill>
            </a:rPr>
            <a:t>Regon VII, Central Visayas</a:t>
          </a:r>
        </a:p>
        <a:p>
          <a:pPr algn="ctr"/>
          <a:r>
            <a:rPr lang="en-PH" sz="800">
              <a:ln>
                <a:noFill/>
              </a:ln>
              <a:solidFill>
                <a:sysClr val="windowText" lastClr="000000"/>
              </a:solidFill>
            </a:rPr>
            <a:t>DIVISION OF CEBU PROVINCE</a:t>
          </a:r>
        </a:p>
        <a:p>
          <a:pPr algn="ctr"/>
          <a:r>
            <a:rPr lang="en-PH" sz="1000" b="1">
              <a:ln>
                <a:noFill/>
              </a:ln>
              <a:solidFill>
                <a:sysClr val="windowText" lastClr="000000"/>
              </a:solidFill>
            </a:rPr>
            <a:t>CONSOLACION NATIONAL HIGH SCHOOL - EVENING CLASS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PH" sz="1100">
              <a:ln>
                <a:noFill/>
              </a:ln>
              <a:solidFill>
                <a:schemeClr val="dk1"/>
              </a:solidFill>
              <a:latin typeface="+mn-lt"/>
              <a:ea typeface="+mn-ea"/>
              <a:cs typeface="+mn-cs"/>
            </a:rPr>
            <a:t>Consolacion, Cebu 6001</a:t>
          </a:r>
          <a:endParaRPr lang="en-PH" sz="800">
            <a:ln>
              <a:noFill/>
            </a:ln>
          </a:endParaRPr>
        </a:p>
        <a:p>
          <a:pPr algn="ctr"/>
          <a:endParaRPr lang="en-PH" sz="800">
            <a:ln>
              <a:noFill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14654</xdr:colOff>
      <xdr:row>15</xdr:row>
      <xdr:rowOff>73269</xdr:rowOff>
    </xdr:from>
    <xdr:to>
      <xdr:col>36</xdr:col>
      <xdr:colOff>209550</xdr:colOff>
      <xdr:row>17</xdr:row>
      <xdr:rowOff>168519</xdr:rowOff>
    </xdr:to>
    <xdr:sp macro="" textlink="">
      <xdr:nvSpPr>
        <xdr:cNvPr id="7" name="TextBox 6"/>
        <xdr:cNvSpPr txBox="1"/>
      </xdr:nvSpPr>
      <xdr:spPr>
        <a:xfrm>
          <a:off x="4967654" y="3026019"/>
          <a:ext cx="4157296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n-PH" sz="800">
              <a:ln>
                <a:noFill/>
              </a:ln>
            </a:rPr>
            <a:t>            This report card shows the ability and the progress of your child in</a:t>
          </a:r>
          <a:r>
            <a:rPr lang="en-PH" sz="800" baseline="0">
              <a:ln>
                <a:noFill/>
              </a:ln>
            </a:rPr>
            <a:t> the different learning areas as well as in character development.</a:t>
          </a:r>
        </a:p>
        <a:p>
          <a:pPr algn="just"/>
          <a:r>
            <a:rPr lang="en-PH" sz="800" baseline="0">
              <a:ln>
                <a:noFill/>
              </a:ln>
            </a:rPr>
            <a:t>            If you desire to know more about the standing of your child, please feel free to visit us.</a:t>
          </a:r>
          <a:endParaRPr lang="en-PH" sz="800">
            <a:ln>
              <a:noFill/>
            </a:ln>
          </a:endParaRPr>
        </a:p>
      </xdr:txBody>
    </xdr:sp>
    <xdr:clientData/>
  </xdr:twoCellAnchor>
  <xdr:twoCellAnchor>
    <xdr:from>
      <xdr:col>19</xdr:col>
      <xdr:colOff>234462</xdr:colOff>
      <xdr:row>22</xdr:row>
      <xdr:rowOff>87923</xdr:rowOff>
    </xdr:from>
    <xdr:to>
      <xdr:col>37</xdr:col>
      <xdr:colOff>0</xdr:colOff>
      <xdr:row>22</xdr:row>
      <xdr:rowOff>95250</xdr:rowOff>
    </xdr:to>
    <xdr:cxnSp macro="">
      <xdr:nvCxnSpPr>
        <xdr:cNvPr id="9" name="Straight Connector 8"/>
        <xdr:cNvCxnSpPr/>
      </xdr:nvCxnSpPr>
      <xdr:spPr>
        <a:xfrm flipV="1">
          <a:off x="4967654" y="4095750"/>
          <a:ext cx="4249615" cy="7327"/>
        </a:xfrm>
        <a:prstGeom prst="line">
          <a:avLst/>
        </a:prstGeom>
        <a:ln w="12700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168535</xdr:colOff>
      <xdr:row>0</xdr:row>
      <xdr:rowOff>7322</xdr:rowOff>
    </xdr:from>
    <xdr:to>
      <xdr:col>23</xdr:col>
      <xdr:colOff>212495</xdr:colOff>
      <xdr:row>2</xdr:row>
      <xdr:rowOff>117226</xdr:rowOff>
    </xdr:to>
    <xdr:sp macro="" textlink="">
      <xdr:nvSpPr>
        <xdr:cNvPr id="11" name="TextBox 10"/>
        <xdr:cNvSpPr txBox="1"/>
      </xdr:nvSpPr>
      <xdr:spPr>
        <a:xfrm>
          <a:off x="4901727" y="7322"/>
          <a:ext cx="1040422" cy="5421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PH" sz="800"/>
            <a:t>DepEd Form 138-A</a:t>
          </a:r>
        </a:p>
        <a:p>
          <a:pPr algn="l"/>
          <a:r>
            <a:rPr lang="en-PH" sz="800"/>
            <a:t>Secondary</a:t>
          </a:r>
        </a:p>
        <a:p>
          <a:pPr algn="l"/>
          <a:r>
            <a:rPr lang="en-PH" sz="800"/>
            <a:t>Grade 7  and 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57150</xdr:colOff>
      <xdr:row>5</xdr:row>
      <xdr:rowOff>9525</xdr:rowOff>
    </xdr:from>
    <xdr:to>
      <xdr:col>36</xdr:col>
      <xdr:colOff>190500</xdr:colOff>
      <xdr:row>9</xdr:row>
      <xdr:rowOff>9524</xdr:rowOff>
    </xdr:to>
    <xdr:sp macro="" textlink="">
      <xdr:nvSpPr>
        <xdr:cNvPr id="2" name="TextBox 1"/>
        <xdr:cNvSpPr txBox="1"/>
      </xdr:nvSpPr>
      <xdr:spPr>
        <a:xfrm>
          <a:off x="6019800" y="1095375"/>
          <a:ext cx="3105150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n-PH" sz="1050"/>
            <a:t>Please rate</a:t>
          </a:r>
          <a:r>
            <a:rPr lang="en-PH" sz="1050" baseline="0"/>
            <a:t> the student on each of the following traits or characteristics using the 3-point scale and these suggested symbol:</a:t>
          </a:r>
          <a:endParaRPr lang="en-PH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showGridLines="0" tabSelected="1" topLeftCell="A4" zoomScaleNormal="100" workbookViewId="0">
      <selection activeCell="S9" sqref="S9"/>
    </sheetView>
  </sheetViews>
  <sheetFormatPr defaultColWidth="3.7109375" defaultRowHeight="15"/>
  <cols>
    <col min="19" max="19" width="3.7109375" style="98"/>
  </cols>
  <sheetData>
    <row r="1" spans="1:37">
      <c r="U1" s="2"/>
    </row>
    <row r="2" spans="1:37" ht="18.75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U2" s="2"/>
    </row>
    <row r="3" spans="1:37">
      <c r="U3" s="2"/>
    </row>
    <row r="4" spans="1:37">
      <c r="A4" s="1" t="s">
        <v>24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>
      <c r="A5" s="1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>
      <c r="A6" s="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>
      <c r="A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>
      <c r="A8" s="1" t="s">
        <v>26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37" ht="18.75">
      <c r="A9" s="1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T9" s="21" t="s">
        <v>98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>
      <c r="A10" s="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T10" s="78" t="s">
        <v>0</v>
      </c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</row>
    <row r="11" spans="1:37">
      <c r="A11" s="1"/>
    </row>
    <row r="12" spans="1:37">
      <c r="A12" s="1" t="s">
        <v>27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T12" s="2"/>
      <c r="U12" s="2" t="s">
        <v>1</v>
      </c>
      <c r="V12" s="2"/>
      <c r="W12" s="10" t="s">
        <v>5</v>
      </c>
      <c r="X12" s="10"/>
      <c r="Y12" s="10"/>
      <c r="Z12" s="10"/>
      <c r="AA12" s="10"/>
      <c r="AB12" s="10"/>
      <c r="AC12" s="6" t="s">
        <v>2</v>
      </c>
      <c r="AD12" s="11" t="s">
        <v>6</v>
      </c>
      <c r="AE12" s="6" t="s">
        <v>3</v>
      </c>
      <c r="AF12" s="12">
        <v>52</v>
      </c>
      <c r="AG12" s="3" t="s">
        <v>4</v>
      </c>
      <c r="AH12" s="3"/>
      <c r="AI12" s="13">
        <v>22571</v>
      </c>
      <c r="AJ12" s="14"/>
      <c r="AK12" s="14"/>
    </row>
    <row r="13" spans="1:37">
      <c r="A13" s="1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T13" s="2"/>
      <c r="U13" s="2" t="s">
        <v>7</v>
      </c>
      <c r="V13" s="11">
        <v>7</v>
      </c>
      <c r="W13" s="25" t="s">
        <v>8</v>
      </c>
      <c r="X13" s="25"/>
      <c r="Y13" s="15" t="s">
        <v>29</v>
      </c>
      <c r="Z13" s="15"/>
      <c r="AA13" s="15"/>
      <c r="AB13" s="3" t="s">
        <v>9</v>
      </c>
      <c r="AC13" s="3"/>
      <c r="AD13" s="11">
        <v>1</v>
      </c>
      <c r="AE13" s="2"/>
      <c r="AF13" s="3" t="s">
        <v>10</v>
      </c>
      <c r="AG13" s="3"/>
      <c r="AH13" s="9" t="s">
        <v>100</v>
      </c>
      <c r="AI13" s="9"/>
      <c r="AJ13" s="9"/>
      <c r="AK13" s="9"/>
    </row>
    <row r="14" spans="1:37">
      <c r="A14" s="1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37">
      <c r="A15" s="1"/>
      <c r="U15" s="1" t="s">
        <v>11</v>
      </c>
    </row>
    <row r="16" spans="1:37">
      <c r="A16" s="1" t="s">
        <v>28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37"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37"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20" spans="1:37">
      <c r="U20" s="17" t="s">
        <v>12</v>
      </c>
      <c r="V20" s="17"/>
      <c r="W20" s="17"/>
      <c r="X20" s="17"/>
      <c r="Y20" s="17"/>
      <c r="Z20" s="17"/>
      <c r="AF20" s="17" t="s">
        <v>14</v>
      </c>
      <c r="AG20" s="17"/>
      <c r="AH20" s="17"/>
      <c r="AI20" s="17"/>
      <c r="AJ20" s="17"/>
      <c r="AK20" s="17"/>
    </row>
    <row r="21" spans="1:37">
      <c r="U21" s="26" t="s">
        <v>13</v>
      </c>
      <c r="V21" s="26"/>
      <c r="W21" s="26"/>
      <c r="X21" s="26"/>
      <c r="Y21" s="26"/>
      <c r="Z21" s="26"/>
      <c r="AF21" s="26" t="s">
        <v>15</v>
      </c>
      <c r="AG21" s="26"/>
      <c r="AH21" s="26"/>
      <c r="AI21" s="26"/>
      <c r="AJ21" s="26"/>
      <c r="AK21" s="26"/>
    </row>
    <row r="22" spans="1:37" ht="18.75">
      <c r="A22" s="24" t="s">
        <v>25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U22" s="22"/>
      <c r="V22" s="22"/>
      <c r="W22" s="22"/>
      <c r="X22" s="22"/>
      <c r="Y22" s="22"/>
      <c r="Z22" s="22"/>
      <c r="AF22" s="22"/>
      <c r="AG22" s="22"/>
      <c r="AH22" s="22"/>
      <c r="AI22" s="22"/>
      <c r="AJ22" s="22"/>
      <c r="AK22" s="22"/>
    </row>
    <row r="24" spans="1:37">
      <c r="A24" s="1"/>
    </row>
    <row r="25" spans="1:37">
      <c r="A25" s="1" t="s">
        <v>24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U25" s="18" t="s">
        <v>16</v>
      </c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>
      <c r="A26" s="1"/>
    </row>
    <row r="27" spans="1:37">
      <c r="U27" s="1" t="s">
        <v>17</v>
      </c>
      <c r="Y27" s="8"/>
      <c r="Z27" s="8"/>
      <c r="AA27" s="8"/>
      <c r="AB27" s="8"/>
      <c r="AC27" s="8"/>
      <c r="AD27" s="8"/>
      <c r="AE27" s="1" t="s">
        <v>9</v>
      </c>
      <c r="AG27" s="8"/>
      <c r="AH27" s="8"/>
      <c r="AI27" s="1" t="s">
        <v>18</v>
      </c>
      <c r="AK27" s="7"/>
    </row>
    <row r="28" spans="1:37">
      <c r="A28" s="1"/>
      <c r="U28" s="1" t="s">
        <v>19</v>
      </c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</row>
    <row r="29" spans="1:37">
      <c r="A29" s="1" t="s">
        <v>26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U29" s="1"/>
    </row>
    <row r="30" spans="1:37">
      <c r="A30" s="1"/>
    </row>
    <row r="31" spans="1:37">
      <c r="U31" s="100"/>
      <c r="V31" s="100"/>
      <c r="W31" s="100"/>
      <c r="X31" s="100"/>
      <c r="Y31" s="100"/>
      <c r="Z31" s="100"/>
      <c r="AF31" s="100"/>
      <c r="AG31" s="100"/>
      <c r="AH31" s="100"/>
      <c r="AI31" s="100"/>
      <c r="AJ31" s="100"/>
      <c r="AK31" s="100"/>
    </row>
    <row r="32" spans="1:37">
      <c r="A32" s="1"/>
      <c r="U32" s="4" t="s">
        <v>13</v>
      </c>
      <c r="V32" s="4"/>
      <c r="W32" s="4"/>
      <c r="X32" s="4"/>
      <c r="Y32" s="4"/>
      <c r="Z32" s="4"/>
      <c r="AF32" s="4" t="s">
        <v>101</v>
      </c>
      <c r="AG32" s="4"/>
      <c r="AH32" s="4"/>
      <c r="AI32" s="4"/>
      <c r="AJ32" s="4"/>
      <c r="AK32" s="4"/>
    </row>
    <row r="33" spans="1:37">
      <c r="A33" s="1" t="s">
        <v>27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37">
      <c r="A34" s="1"/>
      <c r="U34" s="1" t="s">
        <v>20</v>
      </c>
    </row>
    <row r="35" spans="1:37">
      <c r="U35" s="1" t="s">
        <v>21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1" t="s">
        <v>22</v>
      </c>
      <c r="AI35" s="13">
        <v>22571</v>
      </c>
      <c r="AJ35" s="14"/>
      <c r="AK35" s="14"/>
    </row>
    <row r="37" spans="1:37">
      <c r="A37" s="1" t="s">
        <v>28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37">
      <c r="AF38" s="99"/>
      <c r="AG38" s="99"/>
      <c r="AH38" s="99"/>
      <c r="AI38" s="99"/>
      <c r="AJ38" s="99"/>
      <c r="AK38" s="99"/>
    </row>
    <row r="39" spans="1:37">
      <c r="AF39" s="4" t="s">
        <v>101</v>
      </c>
      <c r="AG39" s="4"/>
      <c r="AH39" s="4"/>
      <c r="AI39" s="4"/>
      <c r="AJ39" s="4"/>
      <c r="AK39" s="4"/>
    </row>
  </sheetData>
  <mergeCells count="44">
    <mergeCell ref="Y13:AA13"/>
    <mergeCell ref="AB13:AC13"/>
    <mergeCell ref="W13:X13"/>
    <mergeCell ref="AG12:AH12"/>
    <mergeCell ref="AF13:AG13"/>
    <mergeCell ref="D33:Q33"/>
    <mergeCell ref="D37:Q37"/>
    <mergeCell ref="D25:Q25"/>
    <mergeCell ref="D29:Q29"/>
    <mergeCell ref="D13:Q13"/>
    <mergeCell ref="D14:Q14"/>
    <mergeCell ref="D16:Q16"/>
    <mergeCell ref="D17:Q17"/>
    <mergeCell ref="D18:Q18"/>
    <mergeCell ref="A22:R22"/>
    <mergeCell ref="AF38:AK38"/>
    <mergeCell ref="AF39:AK39"/>
    <mergeCell ref="A2:R2"/>
    <mergeCell ref="D4:Q4"/>
    <mergeCell ref="D5:Q5"/>
    <mergeCell ref="D6:Q6"/>
    <mergeCell ref="D8:Q8"/>
    <mergeCell ref="D9:Q9"/>
    <mergeCell ref="D10:Q10"/>
    <mergeCell ref="D12:Q12"/>
    <mergeCell ref="AA28:AK28"/>
    <mergeCell ref="U31:Z31"/>
    <mergeCell ref="AF31:AK31"/>
    <mergeCell ref="U32:Z32"/>
    <mergeCell ref="AF32:AK32"/>
    <mergeCell ref="AI35:AK35"/>
    <mergeCell ref="X35:AG35"/>
    <mergeCell ref="U20:Z20"/>
    <mergeCell ref="U21:Z21"/>
    <mergeCell ref="AF20:AK20"/>
    <mergeCell ref="AF21:AK21"/>
    <mergeCell ref="U25:AK25"/>
    <mergeCell ref="AG27:AH27"/>
    <mergeCell ref="Y27:AD27"/>
    <mergeCell ref="T9:AK9"/>
    <mergeCell ref="T10:AK10"/>
    <mergeCell ref="AI12:AK12"/>
    <mergeCell ref="W12:AB12"/>
    <mergeCell ref="AH13:AK13"/>
  </mergeCells>
  <printOptions horizontalCentered="1"/>
  <pageMargins left="0.15" right="0.15" top="0.25" bottom="0.2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AK35"/>
  <sheetViews>
    <sheetView showGridLines="0" topLeftCell="A13" zoomScaleNormal="100" workbookViewId="0">
      <selection activeCell="S13" sqref="S1:S1048576"/>
    </sheetView>
  </sheetViews>
  <sheetFormatPr defaultColWidth="3.7109375" defaultRowHeight="15"/>
  <cols>
    <col min="12" max="12" width="3.7109375" customWidth="1"/>
    <col min="14" max="14" width="4" bestFit="1" customWidth="1"/>
    <col min="15" max="15" width="3.7109375" customWidth="1"/>
    <col min="17" max="17" width="3.7109375" customWidth="1"/>
    <col min="19" max="19" width="3.7109375" style="98"/>
  </cols>
  <sheetData>
    <row r="4" spans="1:37" ht="25.5" customHeight="1">
      <c r="A4" s="79" t="s">
        <v>30</v>
      </c>
      <c r="B4" s="80"/>
      <c r="C4" s="80"/>
      <c r="D4" s="80"/>
      <c r="E4" s="80"/>
      <c r="F4" s="80"/>
      <c r="G4" s="80"/>
      <c r="H4" s="80"/>
      <c r="I4" s="80"/>
      <c r="J4" s="80"/>
      <c r="K4" s="30" t="s">
        <v>43</v>
      </c>
      <c r="L4" s="31"/>
      <c r="M4" s="31"/>
      <c r="N4" s="32"/>
      <c r="O4" s="76" t="s">
        <v>44</v>
      </c>
      <c r="P4" s="83" t="s">
        <v>45</v>
      </c>
      <c r="Q4" s="84"/>
      <c r="T4" s="75" t="s">
        <v>74</v>
      </c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</row>
    <row r="5" spans="1:37" ht="15" customHeight="1">
      <c r="A5" s="81"/>
      <c r="B5" s="82"/>
      <c r="C5" s="82"/>
      <c r="D5" s="82"/>
      <c r="E5" s="82"/>
      <c r="F5" s="82"/>
      <c r="G5" s="82"/>
      <c r="H5" s="82"/>
      <c r="I5" s="82"/>
      <c r="J5" s="82"/>
      <c r="K5" s="27">
        <v>1</v>
      </c>
      <c r="L5" s="27">
        <v>2</v>
      </c>
      <c r="M5" s="27">
        <v>2</v>
      </c>
      <c r="N5" s="27">
        <v>4</v>
      </c>
      <c r="O5" s="77"/>
      <c r="P5" s="85"/>
      <c r="Q5" s="86"/>
    </row>
    <row r="6" spans="1:37">
      <c r="A6" s="34" t="s">
        <v>31</v>
      </c>
      <c r="B6" s="35"/>
      <c r="C6" s="35"/>
      <c r="D6" s="35"/>
      <c r="E6" s="35"/>
      <c r="F6" s="35"/>
      <c r="G6" s="35"/>
      <c r="H6" s="35"/>
      <c r="I6" s="35"/>
      <c r="J6" s="35"/>
      <c r="K6" s="27">
        <v>78</v>
      </c>
      <c r="L6" s="27">
        <v>90</v>
      </c>
      <c r="M6" s="27">
        <v>87</v>
      </c>
      <c r="N6" s="27">
        <v>81</v>
      </c>
      <c r="O6" s="95">
        <f>AVERAGE(K6:N6)</f>
        <v>84</v>
      </c>
      <c r="P6" s="96" t="str">
        <f>IF(O6&gt;=74.5,"Passed","Failed")</f>
        <v>Passed</v>
      </c>
      <c r="Q6" s="97"/>
      <c r="U6" t="s">
        <v>75</v>
      </c>
    </row>
    <row r="7" spans="1:37">
      <c r="A7" s="34" t="s">
        <v>32</v>
      </c>
      <c r="B7" s="35"/>
      <c r="C7" s="35"/>
      <c r="D7" s="35"/>
      <c r="E7" s="35"/>
      <c r="F7" s="35"/>
      <c r="G7" s="35"/>
      <c r="H7" s="35"/>
      <c r="I7" s="35"/>
      <c r="J7" s="35"/>
      <c r="K7" s="27">
        <v>70</v>
      </c>
      <c r="L7" s="27">
        <v>85</v>
      </c>
      <c r="M7" s="27">
        <v>75</v>
      </c>
      <c r="N7" s="27">
        <v>70</v>
      </c>
      <c r="O7" s="95">
        <f t="shared" ref="O7:O17" si="0">AVERAGE(K7:N7)</f>
        <v>75</v>
      </c>
      <c r="P7" s="96" t="str">
        <f t="shared" ref="P7:P17" si="1">IF(O7&gt;=74.5,"Passed","Failed")</f>
        <v>Passed</v>
      </c>
      <c r="Q7" s="97"/>
    </row>
    <row r="8" spans="1:37">
      <c r="A8" s="34" t="s">
        <v>33</v>
      </c>
      <c r="B8" s="35"/>
      <c r="C8" s="35"/>
      <c r="D8" s="35"/>
      <c r="E8" s="35"/>
      <c r="F8" s="35"/>
      <c r="G8" s="35"/>
      <c r="H8" s="35"/>
      <c r="I8" s="35"/>
      <c r="J8" s="35"/>
      <c r="K8" s="27">
        <v>62</v>
      </c>
      <c r="L8" s="27">
        <v>80</v>
      </c>
      <c r="M8" s="27">
        <v>63</v>
      </c>
      <c r="N8" s="27">
        <v>59</v>
      </c>
      <c r="O8" s="95">
        <f t="shared" si="0"/>
        <v>66</v>
      </c>
      <c r="P8" s="96" t="str">
        <f t="shared" si="1"/>
        <v>Failed</v>
      </c>
      <c r="Q8" s="97"/>
    </row>
    <row r="9" spans="1:37">
      <c r="A9" s="34" t="s">
        <v>34</v>
      </c>
      <c r="B9" s="35"/>
      <c r="C9" s="35"/>
      <c r="D9" s="35"/>
      <c r="E9" s="35"/>
      <c r="F9" s="35"/>
      <c r="G9" s="35"/>
      <c r="H9" s="35"/>
      <c r="I9" s="35"/>
      <c r="J9" s="35"/>
      <c r="K9" s="27">
        <v>90</v>
      </c>
      <c r="L9" s="27">
        <v>87</v>
      </c>
      <c r="M9" s="27">
        <v>87</v>
      </c>
      <c r="N9" s="27">
        <v>81</v>
      </c>
      <c r="O9" s="95">
        <f t="shared" si="0"/>
        <v>86.25</v>
      </c>
      <c r="P9" s="96" t="str">
        <f t="shared" si="1"/>
        <v>Passed</v>
      </c>
      <c r="Q9" s="97"/>
    </row>
    <row r="10" spans="1:37">
      <c r="A10" s="34" t="s">
        <v>35</v>
      </c>
      <c r="B10" s="35"/>
      <c r="C10" s="35"/>
      <c r="D10" s="35"/>
      <c r="E10" s="35"/>
      <c r="F10" s="35"/>
      <c r="G10" s="35"/>
      <c r="H10" s="35"/>
      <c r="I10" s="35"/>
      <c r="J10" s="35"/>
      <c r="K10" s="27">
        <v>85</v>
      </c>
      <c r="L10" s="27">
        <v>75</v>
      </c>
      <c r="M10" s="27">
        <v>75</v>
      </c>
      <c r="N10" s="27">
        <v>70</v>
      </c>
      <c r="O10" s="95">
        <f t="shared" si="0"/>
        <v>76.25</v>
      </c>
      <c r="P10" s="96" t="str">
        <f t="shared" si="1"/>
        <v>Passed</v>
      </c>
      <c r="Q10" s="97"/>
    </row>
    <row r="11" spans="1:37" ht="15" customHeight="1">
      <c r="A11" s="40" t="s">
        <v>36</v>
      </c>
      <c r="B11" s="41"/>
      <c r="C11" s="41"/>
      <c r="D11" s="41"/>
      <c r="E11" s="41"/>
      <c r="F11" s="41"/>
      <c r="G11" s="41"/>
      <c r="H11" s="41"/>
      <c r="I11" s="41"/>
      <c r="J11" s="42"/>
      <c r="K11" s="27">
        <v>80</v>
      </c>
      <c r="L11" s="27">
        <v>63</v>
      </c>
      <c r="M11" s="27">
        <v>87</v>
      </c>
      <c r="N11" s="27">
        <v>81</v>
      </c>
      <c r="O11" s="95">
        <f t="shared" si="0"/>
        <v>77.75</v>
      </c>
      <c r="P11" s="96" t="str">
        <f t="shared" si="1"/>
        <v>Passed</v>
      </c>
      <c r="Q11" s="97"/>
      <c r="W11" s="59" t="s">
        <v>76</v>
      </c>
      <c r="X11" s="60"/>
      <c r="Y11" s="60"/>
      <c r="Z11" s="60"/>
      <c r="AA11" s="61"/>
      <c r="AB11" s="59" t="s">
        <v>77</v>
      </c>
      <c r="AC11" s="60"/>
      <c r="AD11" s="60"/>
      <c r="AE11" s="60"/>
      <c r="AF11" s="61"/>
      <c r="AG11" s="59" t="s">
        <v>78</v>
      </c>
      <c r="AH11" s="60"/>
      <c r="AI11" s="60"/>
      <c r="AJ11" s="60"/>
      <c r="AK11" s="61"/>
    </row>
    <row r="12" spans="1:37">
      <c r="A12" s="34" t="s">
        <v>37</v>
      </c>
      <c r="B12" s="35"/>
      <c r="C12" s="35"/>
      <c r="D12" s="35"/>
      <c r="E12" s="35"/>
      <c r="F12" s="35"/>
      <c r="G12" s="35"/>
      <c r="H12" s="35"/>
      <c r="I12" s="35"/>
      <c r="J12" s="35"/>
      <c r="K12" s="94">
        <f>AVERAGE(K13:K16)</f>
        <v>78</v>
      </c>
      <c r="L12" s="94">
        <f t="shared" ref="L12:N12" si="2">AVERAGE(L13:L16)</f>
        <v>72.75</v>
      </c>
      <c r="M12" s="94">
        <f t="shared" si="2"/>
        <v>78</v>
      </c>
      <c r="N12" s="94">
        <f t="shared" si="2"/>
        <v>72.75</v>
      </c>
      <c r="O12" s="95">
        <f t="shared" si="0"/>
        <v>75.375</v>
      </c>
      <c r="P12" s="96" t="str">
        <f t="shared" si="1"/>
        <v>Passed</v>
      </c>
      <c r="Q12" s="97"/>
      <c r="W12" s="65" t="s">
        <v>79</v>
      </c>
      <c r="X12" s="65"/>
      <c r="Y12" s="65"/>
      <c r="Z12" s="65"/>
      <c r="AA12" s="65"/>
      <c r="AB12" s="65" t="s">
        <v>80</v>
      </c>
      <c r="AC12" s="65"/>
      <c r="AD12" s="65"/>
      <c r="AE12" s="65"/>
      <c r="AF12" s="65"/>
      <c r="AG12" s="65" t="s">
        <v>81</v>
      </c>
      <c r="AH12" s="65"/>
      <c r="AI12" s="65"/>
      <c r="AJ12" s="65"/>
      <c r="AK12" s="65"/>
    </row>
    <row r="13" spans="1:37">
      <c r="A13" s="34"/>
      <c r="B13" s="87" t="s">
        <v>38</v>
      </c>
      <c r="C13" s="87"/>
      <c r="D13" s="87"/>
      <c r="E13" s="87"/>
      <c r="F13" s="87"/>
      <c r="G13" s="87"/>
      <c r="H13" s="87"/>
      <c r="I13" s="87"/>
      <c r="J13" s="87"/>
      <c r="K13" s="88">
        <v>63</v>
      </c>
      <c r="L13" s="88">
        <v>59</v>
      </c>
      <c r="M13" s="88">
        <v>63</v>
      </c>
      <c r="N13" s="88">
        <v>59</v>
      </c>
      <c r="O13" s="95">
        <f t="shared" si="0"/>
        <v>61</v>
      </c>
      <c r="P13" s="89"/>
      <c r="Q13" s="90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</row>
    <row r="14" spans="1:37">
      <c r="A14" s="34"/>
      <c r="B14" s="87" t="s">
        <v>39</v>
      </c>
      <c r="C14" s="87"/>
      <c r="D14" s="87"/>
      <c r="E14" s="87"/>
      <c r="F14" s="87"/>
      <c r="G14" s="87"/>
      <c r="H14" s="87"/>
      <c r="I14" s="87"/>
      <c r="J14" s="87"/>
      <c r="K14" s="88">
        <v>87</v>
      </c>
      <c r="L14" s="88">
        <v>81</v>
      </c>
      <c r="M14" s="88">
        <v>87</v>
      </c>
      <c r="N14" s="88">
        <v>81</v>
      </c>
      <c r="O14" s="95">
        <f t="shared" si="0"/>
        <v>84</v>
      </c>
      <c r="P14" s="89"/>
      <c r="Q14" s="90"/>
    </row>
    <row r="15" spans="1:37">
      <c r="A15" s="34"/>
      <c r="B15" s="87" t="s">
        <v>40</v>
      </c>
      <c r="C15" s="87"/>
      <c r="D15" s="87"/>
      <c r="E15" s="87"/>
      <c r="F15" s="87"/>
      <c r="G15" s="87"/>
      <c r="H15" s="87"/>
      <c r="I15" s="87"/>
      <c r="J15" s="87"/>
      <c r="K15" s="88">
        <v>75</v>
      </c>
      <c r="L15" s="88">
        <v>70</v>
      </c>
      <c r="M15" s="88">
        <v>75</v>
      </c>
      <c r="N15" s="88">
        <v>70</v>
      </c>
      <c r="O15" s="95">
        <f t="shared" si="0"/>
        <v>72.5</v>
      </c>
      <c r="P15" s="89"/>
      <c r="Q15" s="90"/>
    </row>
    <row r="16" spans="1:37" ht="15.75">
      <c r="A16" s="34"/>
      <c r="B16" s="87" t="s">
        <v>41</v>
      </c>
      <c r="C16" s="87"/>
      <c r="D16" s="87"/>
      <c r="E16" s="87"/>
      <c r="F16" s="87"/>
      <c r="G16" s="87"/>
      <c r="H16" s="87"/>
      <c r="I16" s="87"/>
      <c r="J16" s="87"/>
      <c r="K16" s="88">
        <v>87</v>
      </c>
      <c r="L16" s="88">
        <v>81</v>
      </c>
      <c r="M16" s="88">
        <v>87</v>
      </c>
      <c r="N16" s="88">
        <v>81</v>
      </c>
      <c r="O16" s="95">
        <f t="shared" si="0"/>
        <v>84</v>
      </c>
      <c r="P16" s="89"/>
      <c r="Q16" s="90"/>
      <c r="U16" s="71" t="s">
        <v>83</v>
      </c>
      <c r="V16" s="71"/>
      <c r="W16" s="71"/>
      <c r="X16" s="71"/>
      <c r="Y16" s="71"/>
      <c r="Z16" s="71"/>
      <c r="AA16" s="71"/>
      <c r="AB16" s="71"/>
      <c r="AC16" s="71"/>
      <c r="AD16" s="69" t="s">
        <v>82</v>
      </c>
      <c r="AE16" s="69"/>
      <c r="AF16" s="69"/>
      <c r="AG16" s="69"/>
      <c r="AH16" s="69"/>
      <c r="AI16" s="69"/>
      <c r="AJ16" s="69"/>
      <c r="AK16" s="69"/>
    </row>
    <row r="17" spans="1:37">
      <c r="A17" s="34" t="s">
        <v>42</v>
      </c>
      <c r="B17" s="35"/>
      <c r="C17" s="35"/>
      <c r="D17" s="35"/>
      <c r="E17" s="35"/>
      <c r="F17" s="35"/>
      <c r="G17" s="35"/>
      <c r="H17" s="35"/>
      <c r="I17" s="35"/>
      <c r="J17" s="35"/>
      <c r="K17" s="27">
        <v>75</v>
      </c>
      <c r="L17" s="27">
        <v>70</v>
      </c>
      <c r="M17" s="27">
        <v>75</v>
      </c>
      <c r="N17" s="27">
        <v>70</v>
      </c>
      <c r="O17" s="95">
        <f t="shared" si="0"/>
        <v>72.5</v>
      </c>
      <c r="P17" s="96" t="str">
        <f t="shared" si="1"/>
        <v>Failed</v>
      </c>
      <c r="Q17" s="97"/>
      <c r="U17" s="71"/>
      <c r="V17" s="71"/>
      <c r="W17" s="71"/>
      <c r="X17" s="71"/>
      <c r="Y17" s="71"/>
      <c r="Z17" s="71"/>
      <c r="AA17" s="71"/>
      <c r="AB17" s="71"/>
      <c r="AC17" s="71"/>
      <c r="AD17" s="66">
        <v>1</v>
      </c>
      <c r="AE17" s="66"/>
      <c r="AF17" s="66">
        <v>2</v>
      </c>
      <c r="AG17" s="66"/>
      <c r="AH17" s="66">
        <v>3</v>
      </c>
      <c r="AI17" s="66"/>
      <c r="AJ17" s="66">
        <v>4</v>
      </c>
      <c r="AK17" s="66"/>
    </row>
    <row r="18" spans="1:37">
      <c r="A18" s="62" t="s">
        <v>99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91">
        <f>(O6+O7+O8+O9+O10+O11+O12+O17)/8</f>
        <v>76.640625</v>
      </c>
      <c r="P18" s="92"/>
      <c r="Q18" s="93"/>
      <c r="U18" s="70">
        <v>1</v>
      </c>
      <c r="V18" s="72" t="s">
        <v>84</v>
      </c>
      <c r="W18" s="73"/>
      <c r="X18" s="73"/>
      <c r="Y18" s="73"/>
      <c r="Z18" s="73"/>
      <c r="AA18" s="73"/>
      <c r="AB18" s="73"/>
      <c r="AC18" s="74"/>
      <c r="AD18" s="28"/>
      <c r="AE18" s="29"/>
      <c r="AF18" s="28"/>
      <c r="AG18" s="29"/>
      <c r="AH18" s="28"/>
      <c r="AI18" s="29"/>
      <c r="AJ18" s="28"/>
      <c r="AK18" s="29"/>
    </row>
    <row r="19" spans="1:37">
      <c r="U19" s="68">
        <v>2</v>
      </c>
      <c r="V19" s="72" t="s">
        <v>85</v>
      </c>
      <c r="W19" s="73"/>
      <c r="X19" s="73"/>
      <c r="Y19" s="73"/>
      <c r="Z19" s="73"/>
      <c r="AA19" s="73"/>
      <c r="AB19" s="73"/>
      <c r="AC19" s="74"/>
      <c r="AD19" s="28"/>
      <c r="AE19" s="29"/>
      <c r="AF19" s="28"/>
      <c r="AG19" s="29"/>
      <c r="AH19" s="28"/>
      <c r="AI19" s="29"/>
      <c r="AJ19" s="28"/>
      <c r="AK19" s="29"/>
    </row>
    <row r="20" spans="1:37" ht="15.75">
      <c r="B20" s="47" t="s">
        <v>46</v>
      </c>
      <c r="U20" s="68">
        <v>3</v>
      </c>
      <c r="V20" s="72" t="s">
        <v>86</v>
      </c>
      <c r="W20" s="73"/>
      <c r="X20" s="73"/>
      <c r="Y20" s="73"/>
      <c r="Z20" s="73"/>
      <c r="AA20" s="73"/>
      <c r="AB20" s="73"/>
      <c r="AC20" s="74"/>
      <c r="AD20" s="28"/>
      <c r="AE20" s="29"/>
      <c r="AF20" s="28"/>
      <c r="AG20" s="29"/>
      <c r="AH20" s="28"/>
      <c r="AI20" s="29"/>
      <c r="AJ20" s="28"/>
      <c r="AK20" s="29"/>
    </row>
    <row r="21" spans="1:37">
      <c r="C21" s="43" t="s">
        <v>47</v>
      </c>
      <c r="D21" s="16" t="s">
        <v>51</v>
      </c>
      <c r="L21" s="16" t="s">
        <v>56</v>
      </c>
      <c r="U21" s="68">
        <v>4</v>
      </c>
      <c r="V21" s="72" t="s">
        <v>87</v>
      </c>
      <c r="W21" s="73"/>
      <c r="X21" s="73"/>
      <c r="Y21" s="73"/>
      <c r="Z21" s="73"/>
      <c r="AA21" s="73"/>
      <c r="AB21" s="73"/>
      <c r="AC21" s="74"/>
      <c r="AD21" s="28"/>
      <c r="AE21" s="29"/>
      <c r="AF21" s="28"/>
      <c r="AG21" s="29"/>
      <c r="AH21" s="28"/>
      <c r="AI21" s="29"/>
      <c r="AJ21" s="28"/>
      <c r="AK21" s="29"/>
    </row>
    <row r="22" spans="1:37">
      <c r="C22" s="43" t="s">
        <v>48</v>
      </c>
      <c r="D22" s="16" t="s">
        <v>52</v>
      </c>
      <c r="L22" s="44">
        <v>0.75</v>
      </c>
      <c r="M22" s="45" t="s">
        <v>57</v>
      </c>
      <c r="N22" s="44">
        <v>0.79</v>
      </c>
      <c r="U22" s="68">
        <v>5</v>
      </c>
      <c r="V22" s="72" t="s">
        <v>88</v>
      </c>
      <c r="W22" s="73"/>
      <c r="X22" s="73"/>
      <c r="Y22" s="73"/>
      <c r="Z22" s="73"/>
      <c r="AA22" s="73"/>
      <c r="AB22" s="73"/>
      <c r="AC22" s="74"/>
      <c r="AD22" s="28"/>
      <c r="AE22" s="29"/>
      <c r="AF22" s="28"/>
      <c r="AG22" s="29"/>
      <c r="AH22" s="28"/>
      <c r="AI22" s="29"/>
      <c r="AJ22" s="28"/>
      <c r="AK22" s="29"/>
    </row>
    <row r="23" spans="1:37">
      <c r="C23" s="43" t="s">
        <v>49</v>
      </c>
      <c r="D23" s="16" t="s">
        <v>53</v>
      </c>
      <c r="L23" s="44">
        <v>0.8</v>
      </c>
      <c r="M23" s="45" t="s">
        <v>57</v>
      </c>
      <c r="N23" s="44">
        <v>0.84</v>
      </c>
      <c r="U23" s="68">
        <v>6</v>
      </c>
      <c r="V23" s="72" t="s">
        <v>89</v>
      </c>
      <c r="W23" s="73"/>
      <c r="X23" s="73"/>
      <c r="Y23" s="73"/>
      <c r="Z23" s="73"/>
      <c r="AA23" s="73"/>
      <c r="AB23" s="73"/>
      <c r="AC23" s="74"/>
      <c r="AD23" s="28"/>
      <c r="AE23" s="29"/>
      <c r="AF23" s="28"/>
      <c r="AG23" s="29"/>
      <c r="AH23" s="28"/>
      <c r="AI23" s="29"/>
      <c r="AJ23" s="28"/>
      <c r="AK23" s="29"/>
    </row>
    <row r="24" spans="1:37">
      <c r="C24" s="43" t="s">
        <v>50</v>
      </c>
      <c r="D24" s="16" t="s">
        <v>54</v>
      </c>
      <c r="L24" s="44">
        <v>0.85</v>
      </c>
      <c r="M24" s="45" t="s">
        <v>57</v>
      </c>
      <c r="N24" s="44">
        <v>0.89</v>
      </c>
      <c r="U24" s="68">
        <v>7</v>
      </c>
      <c r="V24" s="72" t="s">
        <v>90</v>
      </c>
      <c r="W24" s="73"/>
      <c r="X24" s="73"/>
      <c r="Y24" s="73"/>
      <c r="Z24" s="73"/>
      <c r="AA24" s="73"/>
      <c r="AB24" s="73"/>
      <c r="AC24" s="74"/>
      <c r="AD24" s="28"/>
      <c r="AE24" s="29"/>
      <c r="AF24" s="28"/>
      <c r="AG24" s="29"/>
      <c r="AH24" s="28"/>
      <c r="AI24" s="29"/>
      <c r="AJ24" s="28"/>
      <c r="AK24" s="29"/>
    </row>
    <row r="25" spans="1:37">
      <c r="C25" s="43" t="s">
        <v>49</v>
      </c>
      <c r="D25" s="16" t="s">
        <v>55</v>
      </c>
      <c r="L25" s="44" t="s">
        <v>58</v>
      </c>
      <c r="M25" s="45"/>
      <c r="N25" s="44"/>
      <c r="U25" s="68">
        <v>8</v>
      </c>
      <c r="V25" s="72" t="s">
        <v>91</v>
      </c>
      <c r="W25" s="73"/>
      <c r="X25" s="73"/>
      <c r="Y25" s="73"/>
      <c r="Z25" s="73"/>
      <c r="AA25" s="73"/>
      <c r="AB25" s="73"/>
      <c r="AC25" s="74"/>
      <c r="AD25" s="28"/>
      <c r="AE25" s="29"/>
      <c r="AF25" s="28"/>
      <c r="AG25" s="29"/>
      <c r="AH25" s="28"/>
      <c r="AI25" s="29"/>
      <c r="AJ25" s="28"/>
      <c r="AK25" s="29"/>
    </row>
    <row r="26" spans="1:37">
      <c r="C26" s="43"/>
      <c r="D26" s="16"/>
      <c r="L26" s="44"/>
      <c r="M26" s="45"/>
      <c r="N26" s="44"/>
      <c r="U26" s="68">
        <v>9</v>
      </c>
      <c r="V26" s="72" t="s">
        <v>92</v>
      </c>
      <c r="W26" s="73"/>
      <c r="X26" s="73"/>
      <c r="Y26" s="73"/>
      <c r="Z26" s="73"/>
      <c r="AA26" s="73"/>
      <c r="AB26" s="73"/>
      <c r="AC26" s="74"/>
      <c r="AD26" s="28"/>
      <c r="AE26" s="29"/>
      <c r="AF26" s="28"/>
      <c r="AG26" s="29"/>
      <c r="AH26" s="28"/>
      <c r="AI26" s="29"/>
      <c r="AJ26" s="28"/>
      <c r="AK26" s="29"/>
    </row>
    <row r="27" spans="1:37">
      <c r="C27" s="43"/>
      <c r="D27" s="16"/>
      <c r="L27" s="44"/>
      <c r="M27" s="45"/>
      <c r="N27" s="44"/>
      <c r="U27" s="68">
        <v>10</v>
      </c>
      <c r="V27" s="72" t="s">
        <v>93</v>
      </c>
      <c r="W27" s="73"/>
      <c r="X27" s="73"/>
      <c r="Y27" s="73"/>
      <c r="Z27" s="73"/>
      <c r="AA27" s="73"/>
      <c r="AB27" s="73"/>
      <c r="AC27" s="74"/>
      <c r="AD27" s="28"/>
      <c r="AE27" s="29"/>
      <c r="AF27" s="28"/>
      <c r="AG27" s="29"/>
      <c r="AH27" s="28"/>
      <c r="AI27" s="29"/>
      <c r="AJ27" s="28"/>
      <c r="AK27" s="29"/>
    </row>
    <row r="28" spans="1:37">
      <c r="C28" s="43"/>
      <c r="D28" s="16"/>
      <c r="L28" s="44"/>
      <c r="M28" s="45"/>
      <c r="N28" s="44"/>
      <c r="U28" s="68">
        <v>11</v>
      </c>
      <c r="V28" s="72" t="s">
        <v>94</v>
      </c>
      <c r="W28" s="73"/>
      <c r="X28" s="73"/>
      <c r="Y28" s="73"/>
      <c r="Z28" s="73"/>
      <c r="AA28" s="73"/>
      <c r="AB28" s="73"/>
      <c r="AC28" s="74"/>
      <c r="AD28" s="28"/>
      <c r="AE28" s="29"/>
      <c r="AF28" s="28"/>
      <c r="AG28" s="29"/>
      <c r="AH28" s="28"/>
      <c r="AI28" s="29"/>
      <c r="AJ28" s="28"/>
      <c r="AK28" s="29"/>
    </row>
    <row r="29" spans="1:37">
      <c r="A29" s="48"/>
      <c r="B29" s="49"/>
      <c r="C29" s="49"/>
      <c r="D29" s="49"/>
      <c r="E29" s="50"/>
      <c r="F29" s="53" t="s">
        <v>68</v>
      </c>
      <c r="G29" s="53" t="s">
        <v>69</v>
      </c>
      <c r="H29" s="53" t="s">
        <v>70</v>
      </c>
      <c r="I29" s="53" t="s">
        <v>61</v>
      </c>
      <c r="J29" s="53" t="s">
        <v>62</v>
      </c>
      <c r="K29" s="53" t="s">
        <v>63</v>
      </c>
      <c r="L29" s="53" t="s">
        <v>64</v>
      </c>
      <c r="M29" s="53" t="s">
        <v>65</v>
      </c>
      <c r="N29" s="53" t="s">
        <v>66</v>
      </c>
      <c r="O29" s="53" t="s">
        <v>67</v>
      </c>
      <c r="P29" s="53" t="s">
        <v>60</v>
      </c>
      <c r="Q29" s="54" t="s">
        <v>59</v>
      </c>
      <c r="U29" s="68">
        <v>12</v>
      </c>
      <c r="V29" s="72" t="s">
        <v>95</v>
      </c>
      <c r="W29" s="73"/>
      <c r="X29" s="73"/>
      <c r="Y29" s="73"/>
      <c r="Z29" s="73"/>
      <c r="AA29" s="73"/>
      <c r="AB29" s="73"/>
      <c r="AC29" s="74"/>
      <c r="AD29" s="28"/>
      <c r="AE29" s="29"/>
      <c r="AF29" s="28"/>
      <c r="AG29" s="29"/>
      <c r="AH29" s="28"/>
      <c r="AI29" s="29"/>
      <c r="AJ29" s="28"/>
      <c r="AK29" s="29"/>
    </row>
    <row r="30" spans="1:37">
      <c r="A30" s="38"/>
      <c r="B30" s="20"/>
      <c r="C30" s="20"/>
      <c r="D30" s="20"/>
      <c r="E30" s="33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6"/>
      <c r="U30" s="68">
        <v>13</v>
      </c>
      <c r="V30" s="72" t="s">
        <v>96</v>
      </c>
      <c r="W30" s="73"/>
      <c r="X30" s="73"/>
      <c r="Y30" s="73"/>
      <c r="Z30" s="73"/>
      <c r="AA30" s="73"/>
      <c r="AB30" s="73"/>
      <c r="AC30" s="74"/>
      <c r="AD30" s="28"/>
      <c r="AE30" s="29"/>
      <c r="AF30" s="28"/>
      <c r="AG30" s="29"/>
      <c r="AH30" s="28"/>
      <c r="AI30" s="29"/>
      <c r="AJ30" s="28"/>
      <c r="AK30" s="29"/>
    </row>
    <row r="31" spans="1:37">
      <c r="A31" s="38"/>
      <c r="B31" s="20"/>
      <c r="C31" s="20"/>
      <c r="D31" s="20"/>
      <c r="E31" s="33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6"/>
      <c r="U31" s="68">
        <v>14</v>
      </c>
      <c r="V31" s="72" t="s">
        <v>97</v>
      </c>
      <c r="W31" s="73"/>
      <c r="X31" s="73"/>
      <c r="Y31" s="73"/>
      <c r="Z31" s="73"/>
      <c r="AA31" s="73"/>
      <c r="AB31" s="73"/>
      <c r="AC31" s="74"/>
      <c r="AD31" s="28"/>
      <c r="AE31" s="29"/>
      <c r="AF31" s="28"/>
      <c r="AG31" s="29"/>
      <c r="AH31" s="28"/>
      <c r="AI31" s="29"/>
      <c r="AJ31" s="28"/>
      <c r="AK31" s="29"/>
    </row>
    <row r="32" spans="1:37" ht="15" customHeight="1">
      <c r="A32" s="51"/>
      <c r="B32" s="5"/>
      <c r="C32" s="5"/>
      <c r="D32" s="5"/>
      <c r="E32" s="52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/>
      <c r="AB32" s="39"/>
      <c r="AC32" s="39"/>
      <c r="AD32" s="39"/>
      <c r="AE32" s="39"/>
      <c r="AF32" s="39"/>
      <c r="AG32" s="39"/>
      <c r="AH32" s="39"/>
      <c r="AI32" s="39"/>
      <c r="AJ32" s="39"/>
      <c r="AK32" s="67"/>
    </row>
    <row r="33" spans="1:37">
      <c r="A33" s="46" t="s">
        <v>71</v>
      </c>
      <c r="B33" s="36"/>
      <c r="C33" s="36"/>
      <c r="D33" s="36"/>
      <c r="E33" s="3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94">
        <f>SUM(F33:P33)</f>
        <v>0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67"/>
    </row>
    <row r="34" spans="1:37">
      <c r="A34" s="46" t="s">
        <v>73</v>
      </c>
      <c r="B34" s="36"/>
      <c r="C34" s="36"/>
      <c r="D34" s="36"/>
      <c r="E34" s="3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94">
        <f t="shared" ref="Q34:Q35" si="3">SUM(F34:P34)</f>
        <v>0</v>
      </c>
      <c r="AB34" s="39"/>
      <c r="AC34" s="39"/>
      <c r="AD34" s="39"/>
      <c r="AE34" s="39"/>
      <c r="AF34" s="39"/>
      <c r="AG34" s="39"/>
      <c r="AH34" s="39"/>
      <c r="AI34" s="39"/>
      <c r="AJ34" s="39"/>
      <c r="AK34" s="67"/>
    </row>
    <row r="35" spans="1:37">
      <c r="A35" s="46" t="s">
        <v>72</v>
      </c>
      <c r="B35" s="36"/>
      <c r="C35" s="36"/>
      <c r="D35" s="36"/>
      <c r="E35" s="37"/>
      <c r="F35" s="94">
        <f>F33-F34</f>
        <v>0</v>
      </c>
      <c r="G35" s="94">
        <f t="shared" ref="G35:P35" si="4">G33-G34</f>
        <v>0</v>
      </c>
      <c r="H35" s="94">
        <f t="shared" si="4"/>
        <v>0</v>
      </c>
      <c r="I35" s="94">
        <f t="shared" si="4"/>
        <v>0</v>
      </c>
      <c r="J35" s="94">
        <f t="shared" si="4"/>
        <v>0</v>
      </c>
      <c r="K35" s="94">
        <f t="shared" si="4"/>
        <v>0</v>
      </c>
      <c r="L35" s="94">
        <f t="shared" si="4"/>
        <v>0</v>
      </c>
      <c r="M35" s="94">
        <f t="shared" si="4"/>
        <v>0</v>
      </c>
      <c r="N35" s="94">
        <f t="shared" si="4"/>
        <v>0</v>
      </c>
      <c r="O35" s="94">
        <f t="shared" si="4"/>
        <v>0</v>
      </c>
      <c r="P35" s="94">
        <f t="shared" si="4"/>
        <v>0</v>
      </c>
      <c r="Q35" s="94">
        <f t="shared" si="3"/>
        <v>0</v>
      </c>
    </row>
  </sheetData>
  <mergeCells count="114">
    <mergeCell ref="P14:Q14"/>
    <mergeCell ref="P15:Q15"/>
    <mergeCell ref="P16:Q16"/>
    <mergeCell ref="P17:Q17"/>
    <mergeCell ref="O18:Q18"/>
    <mergeCell ref="A18:N18"/>
    <mergeCell ref="P8:Q8"/>
    <mergeCell ref="P9:Q9"/>
    <mergeCell ref="P10:Q10"/>
    <mergeCell ref="P11:Q11"/>
    <mergeCell ref="P12:Q12"/>
    <mergeCell ref="P13:Q13"/>
    <mergeCell ref="V30:AC30"/>
    <mergeCell ref="V31:AC31"/>
    <mergeCell ref="AD16:AK16"/>
    <mergeCell ref="U16:AC17"/>
    <mergeCell ref="A11:J11"/>
    <mergeCell ref="K4:N4"/>
    <mergeCell ref="O4:O5"/>
    <mergeCell ref="P6:Q6"/>
    <mergeCell ref="P4:Q5"/>
    <mergeCell ref="P7:Q7"/>
    <mergeCell ref="V24:AC24"/>
    <mergeCell ref="V25:AC25"/>
    <mergeCell ref="V26:AC26"/>
    <mergeCell ref="V27:AC27"/>
    <mergeCell ref="V28:AC28"/>
    <mergeCell ref="V29:AC29"/>
    <mergeCell ref="V18:AC18"/>
    <mergeCell ref="V19:AC19"/>
    <mergeCell ref="V20:AC20"/>
    <mergeCell ref="V21:AC21"/>
    <mergeCell ref="V22:AC22"/>
    <mergeCell ref="V23:AC23"/>
    <mergeCell ref="AD31:AE31"/>
    <mergeCell ref="AF31:AG31"/>
    <mergeCell ref="AH31:AI31"/>
    <mergeCell ref="AJ31:AK31"/>
    <mergeCell ref="AD29:AE29"/>
    <mergeCell ref="AF29:AG29"/>
    <mergeCell ref="AH29:AI29"/>
    <mergeCell ref="AJ29:AK29"/>
    <mergeCell ref="AD30:AE30"/>
    <mergeCell ref="AF30:AG30"/>
    <mergeCell ref="AH30:AI30"/>
    <mergeCell ref="AJ30:AK30"/>
    <mergeCell ref="AD27:AE27"/>
    <mergeCell ref="AF27:AG27"/>
    <mergeCell ref="AH27:AI27"/>
    <mergeCell ref="AJ27:AK27"/>
    <mergeCell ref="AD28:AE28"/>
    <mergeCell ref="AF28:AG28"/>
    <mergeCell ref="AH28:AI28"/>
    <mergeCell ref="AJ28:AK28"/>
    <mergeCell ref="AD25:AE25"/>
    <mergeCell ref="AF25:AG25"/>
    <mergeCell ref="AH25:AI25"/>
    <mergeCell ref="AJ25:AK25"/>
    <mergeCell ref="AD26:AE26"/>
    <mergeCell ref="AF26:AG26"/>
    <mergeCell ref="AH26:AI26"/>
    <mergeCell ref="AJ26:AK26"/>
    <mergeCell ref="AD23:AE23"/>
    <mergeCell ref="AF23:AG23"/>
    <mergeCell ref="AH23:AI23"/>
    <mergeCell ref="AJ23:AK23"/>
    <mergeCell ref="AD24:AE24"/>
    <mergeCell ref="AF24:AG24"/>
    <mergeCell ref="AH24:AI24"/>
    <mergeCell ref="AJ24:AK24"/>
    <mergeCell ref="AD21:AE21"/>
    <mergeCell ref="AF21:AG21"/>
    <mergeCell ref="AH21:AI21"/>
    <mergeCell ref="AJ21:AK21"/>
    <mergeCell ref="AD22:AE22"/>
    <mergeCell ref="AF22:AG22"/>
    <mergeCell ref="AH22:AI22"/>
    <mergeCell ref="AJ22:AK22"/>
    <mergeCell ref="AD19:AE19"/>
    <mergeCell ref="AF19:AG19"/>
    <mergeCell ref="AH19:AI19"/>
    <mergeCell ref="AJ19:AK19"/>
    <mergeCell ref="AD20:AE20"/>
    <mergeCell ref="AF20:AG20"/>
    <mergeCell ref="AH20:AI20"/>
    <mergeCell ref="AJ20:AK20"/>
    <mergeCell ref="AJ17:AK17"/>
    <mergeCell ref="AH17:AI17"/>
    <mergeCell ref="AF17:AG17"/>
    <mergeCell ref="AD17:AE17"/>
    <mergeCell ref="AD18:AE18"/>
    <mergeCell ref="AF18:AG18"/>
    <mergeCell ref="AH18:AI18"/>
    <mergeCell ref="AJ18:AK18"/>
    <mergeCell ref="W12:AA13"/>
    <mergeCell ref="AB12:AF13"/>
    <mergeCell ref="AG12:AK13"/>
    <mergeCell ref="M29:M32"/>
    <mergeCell ref="N29:N32"/>
    <mergeCell ref="O29:O32"/>
    <mergeCell ref="P29:P32"/>
    <mergeCell ref="Q29:Q32"/>
    <mergeCell ref="A29:E32"/>
    <mergeCell ref="F29:F32"/>
    <mergeCell ref="G29:G32"/>
    <mergeCell ref="H29:H32"/>
    <mergeCell ref="I29:I32"/>
    <mergeCell ref="J29:J32"/>
    <mergeCell ref="K29:K32"/>
    <mergeCell ref="L29:L32"/>
    <mergeCell ref="T4:AK4"/>
    <mergeCell ref="W11:AA11"/>
    <mergeCell ref="AB11:AF11"/>
    <mergeCell ref="AG11:AK11"/>
  </mergeCells>
  <conditionalFormatting sqref="P6:Q17">
    <cfRule type="cellIs" dxfId="4" priority="2" operator="equal">
      <formula>"Failed"</formula>
    </cfRule>
  </conditionalFormatting>
  <conditionalFormatting sqref="K6:O17">
    <cfRule type="cellIs" dxfId="3" priority="1" operator="lessThan">
      <formula>74.5</formula>
    </cfRule>
  </conditionalFormatting>
  <pageMargins left="0.15" right="0.15" top="0.25" bottom="0.2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</vt:lpstr>
      <vt:lpstr>Back</vt:lpstr>
    </vt:vector>
  </TitlesOfParts>
  <Company>DepEd - Consolacion NHS - 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Carmelito M. Lauron, Sr.</dc:creator>
  <cp:lastModifiedBy>Carmelito M. Lauron, Sr.</cp:lastModifiedBy>
  <cp:lastPrinted>2014-03-25T15:16:19Z</cp:lastPrinted>
  <dcterms:created xsi:type="dcterms:W3CDTF">2014-03-25T11:32:34Z</dcterms:created>
  <dcterms:modified xsi:type="dcterms:W3CDTF">2014-03-25T15:16:28Z</dcterms:modified>
</cp:coreProperties>
</file>